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школа 24-25\Food\"/>
    </mc:Choice>
  </mc:AlternateContent>
  <xr:revisionPtr revIDLastSave="0" documentId="13_ncr:1_{4B3D41BC-4F24-429E-B6CD-9B0A6A3965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65" i="1" l="1"/>
  <c r="G185" i="1"/>
  <c r="H185" i="1"/>
  <c r="I185" i="1"/>
  <c r="J185" i="1"/>
  <c r="F185" i="1"/>
  <c r="L33" i="1"/>
  <c r="J33" i="1"/>
  <c r="I33" i="1"/>
  <c r="H33" i="1"/>
  <c r="G33" i="1"/>
  <c r="F33" i="1"/>
  <c r="A44" i="1"/>
  <c r="B44" i="1"/>
  <c r="A34" i="1"/>
  <c r="B34" i="1"/>
  <c r="L185" i="1"/>
  <c r="B196" i="1" l="1"/>
  <c r="A196" i="1"/>
  <c r="L195" i="1"/>
  <c r="J195" i="1"/>
  <c r="J196" i="1" s="1"/>
  <c r="I195" i="1"/>
  <c r="H195" i="1"/>
  <c r="H196" i="1" s="1"/>
  <c r="G195" i="1"/>
  <c r="G196" i="1" s="1"/>
  <c r="F195" i="1"/>
  <c r="F196" i="1" s="1"/>
  <c r="B186" i="1"/>
  <c r="A186" i="1"/>
  <c r="L196" i="1"/>
  <c r="I196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H148" i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G63" i="1" s="1"/>
  <c r="F52" i="1"/>
  <c r="F63" i="1" s="1"/>
  <c r="L43" i="1"/>
  <c r="L44" i="1" s="1"/>
  <c r="J43" i="1"/>
  <c r="J44" i="1" s="1"/>
  <c r="I43" i="1"/>
  <c r="I44" i="1" s="1"/>
  <c r="H43" i="1"/>
  <c r="H44" i="1" s="1"/>
  <c r="G43" i="1"/>
  <c r="G44" i="1" s="1"/>
  <c r="F4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63" i="1" l="1"/>
  <c r="I159" i="1"/>
  <c r="I197" i="1" s="1"/>
  <c r="F120" i="1"/>
  <c r="F197" i="1" s="1"/>
  <c r="H159" i="1"/>
  <c r="L197" i="1"/>
  <c r="J197" i="1"/>
  <c r="G197" i="1"/>
  <c r="H197" i="1" l="1"/>
</calcChain>
</file>

<file path=xl/sharedStrings.xml><?xml version="1.0" encoding="utf-8"?>
<sst xmlns="http://schemas.openxmlformats.org/spreadsheetml/2006/main" count="286" uniqueCount="99">
  <si>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</si>
  <si>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</si>
  <si>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</si>
  <si>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</si>
  <si>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</si>
  <si>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</si>
  <si>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</si>
  <si>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</si>
  <si>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</si>
  <si>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</si>
  <si>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</si>
  <si>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</si>
  <si>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</si>
  <si>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</si>
  <si>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</si>
  <si>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</si>
  <si>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</si>
  <si>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</si>
  <si>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</si>
  <si>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</si>
  <si>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</si>
  <si>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</si>
  <si>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</si>
  <si>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</si>
  <si>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</si>
  <si>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</si>
  <si>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</si>
  <si>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</si>
  <si>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</si>
  <si>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</si>
  <si>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</si>
  <si>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</si>
  <si>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</si>
  <si>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</si>
  <si>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</si>
  <si>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</si>
  <si>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</si>
  <si>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</si>
  <si>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"Зубаревская ООШ"</t>
  </si>
  <si>
    <t>директор</t>
  </si>
  <si>
    <t>Каша манная жидкая</t>
  </si>
  <si>
    <t>Какао с молоком</t>
  </si>
  <si>
    <t>Хлеб пшеничный</t>
  </si>
  <si>
    <t>ПР</t>
  </si>
  <si>
    <t>№ 189</t>
  </si>
  <si>
    <t>№ 382</t>
  </si>
  <si>
    <t>Котлеты рубленые из птицы с соусом томатным</t>
  </si>
  <si>
    <t>Чай с сахаром</t>
  </si>
  <si>
    <t>Запеканка из творога с яблоками (с молоком сгущенным)</t>
  </si>
  <si>
    <t>Кофейный напиток</t>
  </si>
  <si>
    <t>Рыба, тушеная в томате с овощами</t>
  </si>
  <si>
    <t>Чай с лимоном</t>
  </si>
  <si>
    <t>Картофель отварной</t>
  </si>
  <si>
    <t>Плов из отварной говядины</t>
  </si>
  <si>
    <t>Сок ( инд.упак.)</t>
  </si>
  <si>
    <t>Омлет с сыром</t>
  </si>
  <si>
    <t>Пудинг из творога с джемом</t>
  </si>
  <si>
    <t>Кофейный напиток с молоком</t>
  </si>
  <si>
    <t>Макаронные изделия отварные</t>
  </si>
  <si>
    <t>№ 314</t>
  </si>
  <si>
    <t>№ 202</t>
  </si>
  <si>
    <t>№ 376</t>
  </si>
  <si>
    <t>№ 224</t>
  </si>
  <si>
    <t>№ 209</t>
  </si>
  <si>
    <t>№ 432</t>
  </si>
  <si>
    <t>№ 229</t>
  </si>
  <si>
    <t>№ 128</t>
  </si>
  <si>
    <t>№377</t>
  </si>
  <si>
    <t>№ 244</t>
  </si>
  <si>
    <t>№ 71</t>
  </si>
  <si>
    <t>№ 1</t>
  </si>
  <si>
    <t>№ 211</t>
  </si>
  <si>
    <t>№ 232</t>
  </si>
  <si>
    <t>№ 166</t>
  </si>
  <si>
    <t>№ 377</t>
  </si>
  <si>
    <t>Шудобаева Ж.А.</t>
  </si>
  <si>
    <t xml:space="preserve">Овощные палочки </t>
  </si>
  <si>
    <t>Бутерброды с сыром</t>
  </si>
  <si>
    <t>№ 3</t>
  </si>
  <si>
    <t>№ 340</t>
  </si>
  <si>
    <t>Каша пшенная жидкая</t>
  </si>
  <si>
    <t>Чай с молоком</t>
  </si>
  <si>
    <t>№ 378</t>
  </si>
  <si>
    <t>Овощные палочки</t>
  </si>
  <si>
    <t>Котлета "Здоровье" с соусом томатным</t>
  </si>
  <si>
    <t>Рыба запеченая с соусом сметанным</t>
  </si>
  <si>
    <t>Яйца вареные</t>
  </si>
  <si>
    <t>Фрукты свежие (Яблоко)</t>
  </si>
  <si>
    <t>Фрукты свежие (яблоко)</t>
  </si>
  <si>
    <t>Овощи свежие в нарезке (помидор)</t>
  </si>
  <si>
    <t>Бутерброд с маслом (батон)</t>
  </si>
  <si>
    <t>Фрукты свежие (груша)</t>
  </si>
  <si>
    <t>Овощи свежие в нарезке (огурец)</t>
  </si>
  <si>
    <t>Каша гречневая рассыпчатая с овощами</t>
  </si>
  <si>
    <t>№38</t>
  </si>
  <si>
    <t>№340</t>
  </si>
  <si>
    <t>Фрукты свежие (бананы)</t>
  </si>
  <si>
    <t>Фрукты свежие (апельсин)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</si>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</sst>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vertical="top" wrapText="1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7"/>
  <sheetViews>
    <sheetView tabSelected="1" topLeftCell="A169" workbookViewId="0">
      <selection activeCell="O199" sqref="O199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28.8867187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38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70" t="s">
        <v>75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</v>
      </c>
      <c r="H6" s="40">
        <v>10.6</v>
      </c>
      <c r="I6" s="40">
        <v>17</v>
      </c>
      <c r="J6" s="40">
        <v>239.1</v>
      </c>
      <c r="K6" s="41" t="s">
        <v>44</v>
      </c>
      <c r="L6" s="40">
        <v>14.06</v>
      </c>
    </row>
    <row r="7" spans="1:12" ht="14.4" x14ac:dyDescent="0.3">
      <c r="A7" s="23"/>
      <c r="B7" s="15"/>
      <c r="C7" s="11"/>
      <c r="D7" s="6"/>
      <c r="E7" s="42" t="s">
        <v>86</v>
      </c>
      <c r="F7" s="43">
        <v>40</v>
      </c>
      <c r="G7" s="43">
        <v>2.6</v>
      </c>
      <c r="H7" s="43">
        <v>3</v>
      </c>
      <c r="I7" s="43">
        <v>8</v>
      </c>
      <c r="J7" s="43">
        <v>110.2</v>
      </c>
      <c r="K7" s="44" t="s">
        <v>63</v>
      </c>
      <c r="L7" s="43">
        <v>14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2</v>
      </c>
      <c r="I8" s="43">
        <v>14.4</v>
      </c>
      <c r="J8" s="43">
        <v>96.1</v>
      </c>
      <c r="K8" s="44" t="s">
        <v>45</v>
      </c>
      <c r="L8" s="43">
        <v>11.84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43</v>
      </c>
      <c r="L9" s="43">
        <v>1.2</v>
      </c>
    </row>
    <row r="10" spans="1:12" ht="14.4" x14ac:dyDescent="0.3">
      <c r="A10" s="23"/>
      <c r="B10" s="15"/>
      <c r="C10" s="11"/>
      <c r="D10" s="7" t="s">
        <v>98</v>
      </c>
      <c r="E10" s="42" t="s">
        <v>87</v>
      </c>
      <c r="F10" s="43">
        <v>100</v>
      </c>
      <c r="G10" s="43">
        <v>0.3</v>
      </c>
      <c r="H10" s="43">
        <v>0.4</v>
      </c>
      <c r="I10" s="43">
        <v>18.7</v>
      </c>
      <c r="J10" s="43">
        <v>47.2</v>
      </c>
      <c r="K10" s="44" t="s">
        <v>79</v>
      </c>
      <c r="L10" s="43">
        <v>14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16.2</v>
      </c>
      <c r="H13" s="19">
        <f t="shared" si="0"/>
        <v>16.099999999999998</v>
      </c>
      <c r="I13" s="19">
        <f t="shared" si="0"/>
        <v>68.099999999999994</v>
      </c>
      <c r="J13" s="19">
        <f t="shared" si="0"/>
        <v>540</v>
      </c>
      <c r="K13" s="25"/>
      <c r="L13" s="19">
        <f t="shared" ref="L13" si="1">SUM(L6:L12)</f>
        <v>55.100000000000009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5"/>
      <c r="E24" s="53"/>
      <c r="F24" s="54">
        <f>F13+F23</f>
        <v>560</v>
      </c>
      <c r="G24" s="54">
        <f t="shared" ref="G24:J24" si="4">G13+G23</f>
        <v>16.2</v>
      </c>
      <c r="H24" s="54">
        <f t="shared" si="4"/>
        <v>16.099999999999998</v>
      </c>
      <c r="I24" s="54">
        <f t="shared" si="4"/>
        <v>68.099999999999994</v>
      </c>
      <c r="J24" s="54">
        <f t="shared" si="4"/>
        <v>540</v>
      </c>
      <c r="K24" s="54"/>
      <c r="L24" s="54">
        <f t="shared" ref="L24" si="5">L13+L23</f>
        <v>55.100000000000009</v>
      </c>
    </row>
    <row r="25" spans="1:12" ht="14.4" x14ac:dyDescent="0.3">
      <c r="A25" s="14">
        <v>1</v>
      </c>
      <c r="B25" s="15">
        <v>2</v>
      </c>
      <c r="C25" s="11" t="s">
        <v>20</v>
      </c>
      <c r="D25" s="56" t="s">
        <v>25</v>
      </c>
      <c r="E25" s="57" t="s">
        <v>76</v>
      </c>
      <c r="F25" s="55">
        <v>60</v>
      </c>
      <c r="G25" s="55">
        <v>0.7</v>
      </c>
      <c r="H25" s="55">
        <v>0.1</v>
      </c>
      <c r="I25" s="55">
        <v>2.2999999999999998</v>
      </c>
      <c r="J25" s="55">
        <v>12.8</v>
      </c>
      <c r="K25" s="58" t="s">
        <v>69</v>
      </c>
      <c r="L25" s="55">
        <v>14.4</v>
      </c>
    </row>
    <row r="26" spans="1:12" ht="26.4" x14ac:dyDescent="0.3">
      <c r="A26" s="14"/>
      <c r="B26" s="15"/>
      <c r="C26" s="11"/>
      <c r="D26" s="8"/>
      <c r="E26" s="50" t="s">
        <v>46</v>
      </c>
      <c r="F26" s="51">
        <v>120</v>
      </c>
      <c r="G26" s="51">
        <v>9.6999999999999993</v>
      </c>
      <c r="H26" s="51">
        <v>12.8</v>
      </c>
      <c r="I26" s="51">
        <v>10.3</v>
      </c>
      <c r="J26" s="51">
        <v>201.2</v>
      </c>
      <c r="K26" s="52" t="s">
        <v>59</v>
      </c>
      <c r="L26" s="51">
        <v>18.75</v>
      </c>
    </row>
    <row r="27" spans="1:12" ht="14.4" x14ac:dyDescent="0.3">
      <c r="A27" s="14"/>
      <c r="B27" s="15"/>
      <c r="C27" s="11"/>
      <c r="D27" s="6" t="s">
        <v>21</v>
      </c>
      <c r="E27" s="42" t="s">
        <v>58</v>
      </c>
      <c r="F27" s="43">
        <v>150</v>
      </c>
      <c r="G27" s="43">
        <v>6</v>
      </c>
      <c r="H27" s="43">
        <v>4.8</v>
      </c>
      <c r="I27" s="43">
        <v>26.9</v>
      </c>
      <c r="J27" s="43">
        <v>205.9</v>
      </c>
      <c r="K27" s="44" t="s">
        <v>60</v>
      </c>
      <c r="L27" s="43">
        <v>6.17</v>
      </c>
    </row>
    <row r="28" spans="1:12" ht="14.4" x14ac:dyDescent="0.3">
      <c r="A28" s="14"/>
      <c r="B28" s="15"/>
      <c r="C28" s="11"/>
      <c r="D28" s="7" t="s">
        <v>22</v>
      </c>
      <c r="E28" s="42" t="s">
        <v>47</v>
      </c>
      <c r="F28" s="43">
        <v>200</v>
      </c>
      <c r="G28" s="43">
        <v>0.3</v>
      </c>
      <c r="H28" s="43">
        <v>0</v>
      </c>
      <c r="I28" s="43">
        <v>14.2</v>
      </c>
      <c r="J28" s="43">
        <v>62.1</v>
      </c>
      <c r="K28" s="44" t="s">
        <v>61</v>
      </c>
      <c r="L28" s="43">
        <v>2.2999999999999998</v>
      </c>
    </row>
    <row r="29" spans="1:12" ht="14.4" x14ac:dyDescent="0.3">
      <c r="A29" s="14"/>
      <c r="B29" s="15"/>
      <c r="C29" s="11"/>
      <c r="D29" s="7" t="s">
        <v>23</v>
      </c>
      <c r="E29" s="42" t="s">
        <v>42</v>
      </c>
      <c r="F29" s="43">
        <v>30</v>
      </c>
      <c r="G29" s="43">
        <v>2.2999999999999998</v>
      </c>
      <c r="H29" s="43">
        <v>0.2</v>
      </c>
      <c r="I29" s="43">
        <v>15.1</v>
      </c>
      <c r="J29" s="43">
        <v>71.099999999999994</v>
      </c>
      <c r="K29" s="44" t="s">
        <v>43</v>
      </c>
      <c r="L29" s="43">
        <v>1.8</v>
      </c>
    </row>
    <row r="30" spans="1:12" ht="14.4" x14ac:dyDescent="0.3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32</v>
      </c>
      <c r="E33" s="9"/>
      <c r="F33" s="19">
        <f>SUM(F25:F32)</f>
        <v>560</v>
      </c>
      <c r="G33" s="19">
        <f>SUM(G25:G32)</f>
        <v>19</v>
      </c>
      <c r="H33" s="19">
        <f>SUM(H25:H32)</f>
        <v>17.899999999999999</v>
      </c>
      <c r="I33" s="19">
        <f>SUM(I25:I32)</f>
        <v>68.8</v>
      </c>
      <c r="J33" s="19">
        <f>SUM(J25:J32)</f>
        <v>553.1</v>
      </c>
      <c r="K33" s="25"/>
      <c r="L33" s="19">
        <f>SUM(L25:L32)</f>
        <v>43.419999999999995</v>
      </c>
    </row>
    <row r="34" spans="1:12" ht="14.4" x14ac:dyDescent="0.3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x14ac:dyDescent="0.25">
      <c r="A44" s="33">
        <f>A25</f>
        <v>1</v>
      </c>
      <c r="B44" s="33">
        <f>B25</f>
        <v>2</v>
      </c>
      <c r="C44" s="63" t="s">
        <v>4</v>
      </c>
      <c r="D44" s="64"/>
      <c r="E44" s="31"/>
      <c r="F44" s="32">
        <f>F33+F43</f>
        <v>560</v>
      </c>
      <c r="G44" s="32">
        <f t="shared" ref="G44" si="10">G33+G43</f>
        <v>19</v>
      </c>
      <c r="H44" s="32">
        <f t="shared" ref="H44" si="11">H33+H43</f>
        <v>17.899999999999999</v>
      </c>
      <c r="I44" s="32">
        <f t="shared" ref="I44" si="12">I33+I43</f>
        <v>68.8</v>
      </c>
      <c r="J44" s="32">
        <f t="shared" ref="J44:L44" si="13">J33+J43</f>
        <v>553.1</v>
      </c>
      <c r="K44" s="32"/>
      <c r="L44" s="32">
        <f t="shared" si="13"/>
        <v>43.419999999999995</v>
      </c>
    </row>
    <row r="45" spans="1:12" ht="39.6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48</v>
      </c>
      <c r="F45" s="40">
        <v>180</v>
      </c>
      <c r="G45" s="40">
        <v>11</v>
      </c>
      <c r="H45" s="40">
        <v>9</v>
      </c>
      <c r="I45" s="40">
        <v>14.8</v>
      </c>
      <c r="J45" s="40">
        <v>299.60000000000002</v>
      </c>
      <c r="K45" s="41" t="s">
        <v>62</v>
      </c>
      <c r="L45" s="40">
        <v>56.96</v>
      </c>
    </row>
    <row r="46" spans="1:12" ht="14.4" x14ac:dyDescent="0.3">
      <c r="A46" s="23"/>
      <c r="B46" s="15"/>
      <c r="C46" s="11"/>
      <c r="D46" s="6"/>
      <c r="E46" s="59" t="s">
        <v>77</v>
      </c>
      <c r="F46" s="43">
        <v>30</v>
      </c>
      <c r="G46" s="43">
        <v>2.1</v>
      </c>
      <c r="H46" s="43">
        <v>4.5999999999999996</v>
      </c>
      <c r="I46" s="43">
        <v>13.7</v>
      </c>
      <c r="J46" s="43">
        <v>63</v>
      </c>
      <c r="K46" s="60" t="s">
        <v>78</v>
      </c>
      <c r="L46" s="43">
        <v>10.130000000000001</v>
      </c>
    </row>
    <row r="47" spans="1:12" ht="14.4" x14ac:dyDescent="0.3">
      <c r="A47" s="23"/>
      <c r="B47" s="15"/>
      <c r="C47" s="11"/>
      <c r="D47" s="7" t="s">
        <v>22</v>
      </c>
      <c r="E47" s="42" t="s">
        <v>49</v>
      </c>
      <c r="F47" s="43">
        <v>200</v>
      </c>
      <c r="G47" s="43">
        <v>1.5</v>
      </c>
      <c r="H47" s="43">
        <v>2.2999999999999998</v>
      </c>
      <c r="I47" s="43">
        <v>21.4</v>
      </c>
      <c r="J47" s="43">
        <v>107</v>
      </c>
      <c r="K47" s="44" t="s">
        <v>64</v>
      </c>
      <c r="L47" s="43">
        <v>11.83</v>
      </c>
    </row>
    <row r="48" spans="1:12" ht="14.4" x14ac:dyDescent="0.3">
      <c r="A48" s="23"/>
      <c r="B48" s="15"/>
      <c r="C48" s="11"/>
      <c r="D48" s="7" t="s">
        <v>23</v>
      </c>
      <c r="E48" s="42" t="s">
        <v>42</v>
      </c>
      <c r="F48" s="43">
        <v>20</v>
      </c>
      <c r="G48" s="43">
        <v>1.5</v>
      </c>
      <c r="H48" s="43">
        <v>0.1</v>
      </c>
      <c r="I48" s="43">
        <v>10</v>
      </c>
      <c r="J48" s="43">
        <v>47.4</v>
      </c>
      <c r="K48" s="44" t="s">
        <v>43</v>
      </c>
      <c r="L48" s="43">
        <v>1.2</v>
      </c>
    </row>
    <row r="49" spans="1:12" ht="14.4" x14ac:dyDescent="0.3">
      <c r="A49" s="23"/>
      <c r="B49" s="15"/>
      <c r="C49" s="11"/>
      <c r="D49" s="7" t="s">
        <v>98</v>
      </c>
      <c r="E49" s="59" t="s">
        <v>96</v>
      </c>
      <c r="F49" s="43">
        <v>100</v>
      </c>
      <c r="G49" s="43">
        <v>0.4</v>
      </c>
      <c r="H49" s="43">
        <v>0.4</v>
      </c>
      <c r="I49" s="43">
        <v>4.7</v>
      </c>
      <c r="J49" s="43">
        <v>41.8</v>
      </c>
      <c r="K49" s="44" t="s">
        <v>79</v>
      </c>
      <c r="L49" s="43">
        <v>18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32</v>
      </c>
      <c r="E52" s="9"/>
      <c r="F52" s="19">
        <f>SUM(F45:F51)</f>
        <v>530</v>
      </c>
      <c r="G52" s="19">
        <f>SUM(G45:G51)</f>
        <v>16.5</v>
      </c>
      <c r="H52" s="19">
        <f>SUM(H45:H51)</f>
        <v>16.399999999999999</v>
      </c>
      <c r="I52" s="19">
        <f>SUM(I45:I51)</f>
        <v>64.599999999999994</v>
      </c>
      <c r="J52" s="19">
        <f>SUM(J45:J51)</f>
        <v>558.79999999999995</v>
      </c>
      <c r="K52" s="25"/>
      <c r="L52" s="19">
        <f>SUM(L45:L51)</f>
        <v>98.12</v>
      </c>
    </row>
    <row r="53" spans="1:12" ht="14.4" x14ac:dyDescent="0.3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14">SUM(G53:G61)</f>
        <v>0</v>
      </c>
      <c r="H62" s="19">
        <f t="shared" ref="H62" si="15">SUM(H53:H61)</f>
        <v>0</v>
      </c>
      <c r="I62" s="19">
        <f t="shared" ref="I62" si="16">SUM(I53:I61)</f>
        <v>0</v>
      </c>
      <c r="J62" s="19">
        <f t="shared" ref="J62:L62" si="17">SUM(J53:J61)</f>
        <v>0</v>
      </c>
      <c r="K62" s="25"/>
      <c r="L62" s="19">
        <f t="shared" si="17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530</v>
      </c>
      <c r="G63" s="32">
        <f t="shared" ref="G63" si="18">G52+G62</f>
        <v>16.5</v>
      </c>
      <c r="H63" s="32">
        <f t="shared" ref="H63" si="19">H52+H62</f>
        <v>16.399999999999999</v>
      </c>
      <c r="I63" s="32">
        <f t="shared" ref="I63" si="20">I52+I62</f>
        <v>64.599999999999994</v>
      </c>
      <c r="J63" s="32">
        <f t="shared" ref="J63:L63" si="21">J52+J62</f>
        <v>558.79999999999995</v>
      </c>
      <c r="K63" s="32"/>
      <c r="L63" s="32">
        <f t="shared" si="21"/>
        <v>98.12</v>
      </c>
    </row>
    <row r="64" spans="1:12" ht="26.4" x14ac:dyDescent="0.3">
      <c r="A64" s="20">
        <v>1</v>
      </c>
      <c r="B64" s="21">
        <v>4</v>
      </c>
      <c r="C64" s="22" t="s">
        <v>20</v>
      </c>
      <c r="D64" s="5"/>
      <c r="E64" s="39" t="s">
        <v>50</v>
      </c>
      <c r="F64" s="40">
        <v>90</v>
      </c>
      <c r="G64" s="40">
        <v>9.1</v>
      </c>
      <c r="H64" s="40">
        <v>8.9</v>
      </c>
      <c r="I64" s="40">
        <v>10.1</v>
      </c>
      <c r="J64" s="40">
        <v>92.5</v>
      </c>
      <c r="K64" s="61" t="s">
        <v>65</v>
      </c>
      <c r="L64" s="40">
        <v>21.87</v>
      </c>
    </row>
    <row r="65" spans="1:12" ht="14.4" x14ac:dyDescent="0.3">
      <c r="A65" s="23"/>
      <c r="B65" s="15"/>
      <c r="C65" s="11"/>
      <c r="D65" s="6" t="s">
        <v>21</v>
      </c>
      <c r="E65" s="42" t="s">
        <v>52</v>
      </c>
      <c r="F65" s="43">
        <v>150</v>
      </c>
      <c r="G65" s="43">
        <v>3.2</v>
      </c>
      <c r="H65" s="43">
        <v>5.2</v>
      </c>
      <c r="I65" s="43">
        <v>21.4</v>
      </c>
      <c r="J65" s="43">
        <v>245.7</v>
      </c>
      <c r="K65" s="44" t="s">
        <v>66</v>
      </c>
      <c r="L65" s="43">
        <v>8.6999999999999993</v>
      </c>
    </row>
    <row r="66" spans="1:12" ht="14.4" x14ac:dyDescent="0.3">
      <c r="A66" s="23"/>
      <c r="B66" s="15"/>
      <c r="C66" s="11"/>
      <c r="D66" s="7" t="s">
        <v>22</v>
      </c>
      <c r="E66" s="42" t="s">
        <v>51</v>
      </c>
      <c r="F66" s="43">
        <v>200</v>
      </c>
      <c r="G66" s="43">
        <v>0.4</v>
      </c>
      <c r="H66" s="43">
        <v>0</v>
      </c>
      <c r="I66" s="43">
        <v>15.4</v>
      </c>
      <c r="J66" s="43">
        <v>63.7</v>
      </c>
      <c r="K66" s="44" t="s">
        <v>67</v>
      </c>
      <c r="L66" s="43">
        <v>3.91</v>
      </c>
    </row>
    <row r="67" spans="1:12" ht="14.4" x14ac:dyDescent="0.3">
      <c r="A67" s="23"/>
      <c r="B67" s="15"/>
      <c r="C67" s="11"/>
      <c r="D67" s="7" t="s">
        <v>23</v>
      </c>
      <c r="E67" s="42" t="s">
        <v>42</v>
      </c>
      <c r="F67" s="43">
        <v>20</v>
      </c>
      <c r="G67" s="43">
        <v>1.5</v>
      </c>
      <c r="H67" s="43">
        <v>0.1</v>
      </c>
      <c r="I67" s="43">
        <v>10</v>
      </c>
      <c r="J67" s="43">
        <v>47.4</v>
      </c>
      <c r="K67" s="44" t="s">
        <v>43</v>
      </c>
      <c r="L67" s="43">
        <v>1.2</v>
      </c>
    </row>
    <row r="68" spans="1:12" ht="14.4" x14ac:dyDescent="0.3">
      <c r="A68" s="23"/>
      <c r="B68" s="15"/>
      <c r="C68" s="11"/>
      <c r="D68" s="7" t="s">
        <v>98</v>
      </c>
      <c r="E68" s="59" t="s">
        <v>97</v>
      </c>
      <c r="F68" s="43">
        <v>100</v>
      </c>
      <c r="G68" s="43">
        <v>3.8</v>
      </c>
      <c r="H68" s="43">
        <v>3.4</v>
      </c>
      <c r="I68" s="43">
        <v>6.1</v>
      </c>
      <c r="J68" s="43">
        <v>76.3</v>
      </c>
      <c r="K68" s="60" t="s">
        <v>79</v>
      </c>
      <c r="L68" s="43">
        <v>20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32</v>
      </c>
      <c r="E71" s="9"/>
      <c r="F71" s="19">
        <f>SUM(F64:F70)</f>
        <v>560</v>
      </c>
      <c r="G71" s="19">
        <f t="shared" ref="G71" si="22">SUM(G64:G70)</f>
        <v>18</v>
      </c>
      <c r="H71" s="19">
        <f t="shared" ref="H71" si="23">SUM(H64:H70)</f>
        <v>17.600000000000001</v>
      </c>
      <c r="I71" s="19">
        <f t="shared" ref="I71" si="24">SUM(I64:I70)</f>
        <v>63</v>
      </c>
      <c r="J71" s="19">
        <f t="shared" ref="J71:L71" si="25">SUM(J64:J70)</f>
        <v>525.59999999999991</v>
      </c>
      <c r="K71" s="25"/>
      <c r="L71" s="19">
        <f t="shared" si="25"/>
        <v>55.680000000000007</v>
      </c>
    </row>
    <row r="72" spans="1:12" ht="14.4" x14ac:dyDescent="0.3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26">SUM(G72:G80)</f>
        <v>0</v>
      </c>
      <c r="H81" s="19">
        <f t="shared" ref="H81" si="27">SUM(H72:H80)</f>
        <v>0</v>
      </c>
      <c r="I81" s="19">
        <f t="shared" ref="I81" si="28">SUM(I72:I80)</f>
        <v>0</v>
      </c>
      <c r="J81" s="19">
        <f t="shared" ref="J81:L81" si="29">SUM(J72:J80)</f>
        <v>0</v>
      </c>
      <c r="K81" s="25"/>
      <c r="L81" s="19">
        <f t="shared" si="29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560</v>
      </c>
      <c r="G82" s="32">
        <f t="shared" ref="G82" si="30">G71+G81</f>
        <v>18</v>
      </c>
      <c r="H82" s="32">
        <f t="shared" ref="H82" si="31">H71+H81</f>
        <v>17.600000000000001</v>
      </c>
      <c r="I82" s="32">
        <f t="shared" ref="I82" si="32">I71+I81</f>
        <v>63</v>
      </c>
      <c r="J82" s="32">
        <f t="shared" ref="J82:L82" si="33">J71+J81</f>
        <v>525.59999999999991</v>
      </c>
      <c r="K82" s="32"/>
      <c r="L82" s="32">
        <f t="shared" si="33"/>
        <v>55.680000000000007</v>
      </c>
    </row>
    <row r="83" spans="1:12" ht="26.4" x14ac:dyDescent="0.3">
      <c r="A83" s="20">
        <v>1</v>
      </c>
      <c r="B83" s="21">
        <v>5</v>
      </c>
      <c r="C83" s="22" t="s">
        <v>20</v>
      </c>
      <c r="D83" s="5" t="s">
        <v>25</v>
      </c>
      <c r="E83" s="39" t="s">
        <v>89</v>
      </c>
      <c r="F83" s="40">
        <v>60</v>
      </c>
      <c r="G83" s="40">
        <v>0.5</v>
      </c>
      <c r="H83" s="40">
        <v>0.1</v>
      </c>
      <c r="I83" s="40">
        <v>1.5</v>
      </c>
      <c r="J83" s="40">
        <v>8.4</v>
      </c>
      <c r="K83" s="41" t="s">
        <v>69</v>
      </c>
      <c r="L83" s="40">
        <v>15</v>
      </c>
    </row>
    <row r="84" spans="1:12" ht="14.4" x14ac:dyDescent="0.3">
      <c r="A84" s="23"/>
      <c r="B84" s="15"/>
      <c r="C84" s="11"/>
      <c r="D84" s="6" t="s">
        <v>21</v>
      </c>
      <c r="E84" s="59" t="s">
        <v>53</v>
      </c>
      <c r="F84" s="43">
        <v>150</v>
      </c>
      <c r="G84" s="43">
        <v>15.1</v>
      </c>
      <c r="H84" s="43">
        <v>18</v>
      </c>
      <c r="I84" s="43">
        <v>30.5</v>
      </c>
      <c r="J84" s="43">
        <v>389.1</v>
      </c>
      <c r="K84" s="44" t="s">
        <v>68</v>
      </c>
      <c r="L84" s="43">
        <v>66.45</v>
      </c>
    </row>
    <row r="85" spans="1:12" ht="14.4" x14ac:dyDescent="0.3">
      <c r="A85" s="23"/>
      <c r="B85" s="15"/>
      <c r="C85" s="11"/>
      <c r="D85" s="7" t="s">
        <v>22</v>
      </c>
      <c r="E85" s="42" t="s">
        <v>47</v>
      </c>
      <c r="F85" s="43">
        <v>200</v>
      </c>
      <c r="G85" s="43">
        <v>0.3</v>
      </c>
      <c r="H85" s="43">
        <v>0</v>
      </c>
      <c r="I85" s="43">
        <v>15.2</v>
      </c>
      <c r="J85" s="43">
        <v>62.1</v>
      </c>
      <c r="K85" s="44" t="s">
        <v>61</v>
      </c>
      <c r="L85" s="43">
        <v>2.2999999999999998</v>
      </c>
    </row>
    <row r="86" spans="1:12" ht="14.4" x14ac:dyDescent="0.3">
      <c r="A86" s="23"/>
      <c r="B86" s="15"/>
      <c r="C86" s="11"/>
      <c r="D86" s="7" t="s">
        <v>29</v>
      </c>
      <c r="E86" s="42" t="s">
        <v>54</v>
      </c>
      <c r="F86" s="43">
        <v>200</v>
      </c>
      <c r="G86" s="43">
        <v>1</v>
      </c>
      <c r="H86" s="43">
        <v>0.2</v>
      </c>
      <c r="I86" s="43">
        <v>19.600000000000001</v>
      </c>
      <c r="J86" s="43">
        <v>83.4</v>
      </c>
      <c r="K86" s="44" t="s">
        <v>43</v>
      </c>
      <c r="L86" s="43">
        <v>24</v>
      </c>
    </row>
    <row r="87" spans="1:12" ht="14.4" x14ac:dyDescent="0.3">
      <c r="A87" s="23"/>
      <c r="B87" s="15"/>
      <c r="C87" s="11"/>
      <c r="D87" s="7" t="s">
        <v>23</v>
      </c>
      <c r="E87" s="42" t="s">
        <v>42</v>
      </c>
      <c r="F87" s="43">
        <v>20</v>
      </c>
      <c r="G87" s="43">
        <v>1.5</v>
      </c>
      <c r="H87" s="43">
        <v>0.1</v>
      </c>
      <c r="I87" s="43">
        <v>10</v>
      </c>
      <c r="J87" s="43">
        <v>47.4</v>
      </c>
      <c r="K87" s="44" t="s">
        <v>43</v>
      </c>
      <c r="L87" s="43">
        <v>1.2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32</v>
      </c>
      <c r="E90" s="9"/>
      <c r="F90" s="19">
        <f>SUM(F83:F89)</f>
        <v>630</v>
      </c>
      <c r="G90" s="19">
        <f>SUM(G83:G89)</f>
        <v>18.399999999999999</v>
      </c>
      <c r="H90" s="19">
        <f>SUM(H83:H89)</f>
        <v>18.400000000000002</v>
      </c>
      <c r="I90" s="19">
        <f>SUM(I83:I89)</f>
        <v>76.800000000000011</v>
      </c>
      <c r="J90" s="19">
        <f>SUM(J83:J89)</f>
        <v>590.4</v>
      </c>
      <c r="K90" s="25"/>
      <c r="L90" s="19">
        <f>SUM(L83:L89)</f>
        <v>108.95</v>
      </c>
    </row>
    <row r="91" spans="1:12" ht="14.4" x14ac:dyDescent="0.3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34">SUM(G91:G99)</f>
        <v>0</v>
      </c>
      <c r="H100" s="19">
        <f t="shared" ref="H100" si="35">SUM(H91:H99)</f>
        <v>0</v>
      </c>
      <c r="I100" s="19">
        <f t="shared" ref="I100" si="36">SUM(I91:I99)</f>
        <v>0</v>
      </c>
      <c r="J100" s="19">
        <f t="shared" ref="J100:L100" si="37">SUM(J91:J99)</f>
        <v>0</v>
      </c>
      <c r="K100" s="25"/>
      <c r="L100" s="19">
        <f t="shared" si="37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630</v>
      </c>
      <c r="G101" s="32">
        <f t="shared" ref="G101" si="38">G90+G100</f>
        <v>18.399999999999999</v>
      </c>
      <c r="H101" s="32">
        <f t="shared" ref="H101" si="39">H90+H100</f>
        <v>18.400000000000002</v>
      </c>
      <c r="I101" s="32">
        <f t="shared" ref="I101" si="40">I90+I100</f>
        <v>76.800000000000011</v>
      </c>
      <c r="J101" s="32">
        <f t="shared" ref="J101:L101" si="41">J90+J100</f>
        <v>590.4</v>
      </c>
      <c r="K101" s="32"/>
      <c r="L101" s="32">
        <f t="shared" si="41"/>
        <v>108.95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62" t="s">
        <v>80</v>
      </c>
      <c r="F102" s="40">
        <v>200</v>
      </c>
      <c r="G102" s="40">
        <v>11</v>
      </c>
      <c r="H102" s="40">
        <v>7.1</v>
      </c>
      <c r="I102" s="40">
        <v>20</v>
      </c>
      <c r="J102" s="40">
        <v>191.4</v>
      </c>
      <c r="K102" s="61" t="s">
        <v>44</v>
      </c>
      <c r="L102" s="40">
        <v>14.08</v>
      </c>
    </row>
    <row r="103" spans="1:12" ht="14.4" x14ac:dyDescent="0.3">
      <c r="A103" s="23"/>
      <c r="B103" s="15"/>
      <c r="C103" s="11"/>
      <c r="D103" s="6"/>
      <c r="E103" s="59" t="s">
        <v>77</v>
      </c>
      <c r="F103" s="43">
        <v>30</v>
      </c>
      <c r="G103" s="43">
        <v>1.6</v>
      </c>
      <c r="H103" s="43">
        <v>8.8000000000000007</v>
      </c>
      <c r="I103" s="43">
        <v>10.4</v>
      </c>
      <c r="J103" s="43">
        <v>127.2</v>
      </c>
      <c r="K103" s="60" t="s">
        <v>78</v>
      </c>
      <c r="L103" s="43">
        <v>10.130000000000001</v>
      </c>
    </row>
    <row r="104" spans="1:12" ht="14.4" x14ac:dyDescent="0.3">
      <c r="A104" s="23"/>
      <c r="B104" s="15"/>
      <c r="C104" s="11"/>
      <c r="D104" s="7" t="s">
        <v>22</v>
      </c>
      <c r="E104" s="42" t="s">
        <v>41</v>
      </c>
      <c r="F104" s="43">
        <v>200</v>
      </c>
      <c r="G104" s="43">
        <v>3.8</v>
      </c>
      <c r="H104" s="43">
        <v>3</v>
      </c>
      <c r="I104" s="43">
        <v>24.4</v>
      </c>
      <c r="J104" s="43">
        <v>141</v>
      </c>
      <c r="K104" s="44" t="s">
        <v>45</v>
      </c>
      <c r="L104" s="43">
        <v>11.75</v>
      </c>
    </row>
    <row r="105" spans="1:12" ht="14.4" x14ac:dyDescent="0.3">
      <c r="A105" s="23"/>
      <c r="B105" s="15"/>
      <c r="C105" s="11"/>
      <c r="D105" s="7" t="s">
        <v>23</v>
      </c>
      <c r="E105" s="42" t="s">
        <v>42</v>
      </c>
      <c r="F105" s="43">
        <v>20</v>
      </c>
      <c r="G105" s="43">
        <v>1.5</v>
      </c>
      <c r="H105" s="43">
        <v>0.1</v>
      </c>
      <c r="I105" s="43">
        <v>10</v>
      </c>
      <c r="J105" s="43">
        <v>47.4</v>
      </c>
      <c r="K105" s="44" t="s">
        <v>43</v>
      </c>
      <c r="L105" s="43">
        <v>1.2</v>
      </c>
    </row>
    <row r="106" spans="1:12" ht="14.4" x14ac:dyDescent="0.3">
      <c r="A106" s="23"/>
      <c r="B106" s="15"/>
      <c r="C106" s="11"/>
      <c r="D106" s="7" t="s">
        <v>98</v>
      </c>
      <c r="E106" s="59" t="s">
        <v>97</v>
      </c>
      <c r="F106" s="43">
        <v>100</v>
      </c>
      <c r="G106" s="43">
        <v>0.8</v>
      </c>
      <c r="H106" s="43">
        <v>0.2</v>
      </c>
      <c r="I106" s="43">
        <v>2.2000000000000002</v>
      </c>
      <c r="J106" s="43">
        <v>38.200000000000003</v>
      </c>
      <c r="K106" s="44" t="s">
        <v>79</v>
      </c>
      <c r="L106" s="43">
        <v>20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32</v>
      </c>
      <c r="E109" s="9"/>
      <c r="F109" s="19">
        <f>SUM(F102:F108)</f>
        <v>550</v>
      </c>
      <c r="G109" s="19">
        <f t="shared" ref="G109:J109" si="42">SUM(G102:G108)</f>
        <v>18.7</v>
      </c>
      <c r="H109" s="19">
        <f t="shared" si="42"/>
        <v>19.2</v>
      </c>
      <c r="I109" s="19">
        <f t="shared" si="42"/>
        <v>67</v>
      </c>
      <c r="J109" s="19">
        <f t="shared" si="42"/>
        <v>545.20000000000005</v>
      </c>
      <c r="K109" s="25"/>
      <c r="L109" s="19">
        <f t="shared" ref="L109" si="43">SUM(L102:L108)</f>
        <v>57.160000000000004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44">SUM(G110:G118)</f>
        <v>0</v>
      </c>
      <c r="H119" s="19">
        <f t="shared" si="44"/>
        <v>0</v>
      </c>
      <c r="I119" s="19">
        <f t="shared" si="44"/>
        <v>0</v>
      </c>
      <c r="J119" s="19">
        <f t="shared" si="44"/>
        <v>0</v>
      </c>
      <c r="K119" s="25"/>
      <c r="L119" s="19">
        <f t="shared" ref="L119" si="45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550</v>
      </c>
      <c r="G120" s="32">
        <f t="shared" ref="G120" si="46">G109+G119</f>
        <v>18.7</v>
      </c>
      <c r="H120" s="32">
        <f t="shared" ref="H120" si="47">H109+H119</f>
        <v>19.2</v>
      </c>
      <c r="I120" s="32">
        <f t="shared" ref="I120" si="48">I109+I119</f>
        <v>67</v>
      </c>
      <c r="J120" s="32">
        <f t="shared" ref="J120:L120" si="49">J109+J119</f>
        <v>545.20000000000005</v>
      </c>
      <c r="K120" s="32"/>
      <c r="L120" s="32">
        <f t="shared" si="49"/>
        <v>57.160000000000004</v>
      </c>
    </row>
    <row r="121" spans="1:12" ht="15" thickBot="1" x14ac:dyDescent="0.35">
      <c r="A121" s="14">
        <v>2</v>
      </c>
      <c r="B121" s="15">
        <v>2</v>
      </c>
      <c r="C121" s="22" t="s">
        <v>20</v>
      </c>
      <c r="D121" s="5" t="s">
        <v>21</v>
      </c>
      <c r="E121" s="39" t="s">
        <v>55</v>
      </c>
      <c r="F121" s="40">
        <v>150</v>
      </c>
      <c r="G121" s="40">
        <v>11.2</v>
      </c>
      <c r="H121" s="40">
        <v>12.7</v>
      </c>
      <c r="I121" s="40">
        <v>28.5</v>
      </c>
      <c r="J121" s="40">
        <v>347.3</v>
      </c>
      <c r="K121" s="41" t="s">
        <v>71</v>
      </c>
      <c r="L121" s="40">
        <v>41.81</v>
      </c>
    </row>
    <row r="122" spans="1:12" ht="14.4" x14ac:dyDescent="0.3">
      <c r="A122" s="14"/>
      <c r="B122" s="15"/>
      <c r="C122" s="11"/>
      <c r="D122" s="6"/>
      <c r="E122" s="59" t="s">
        <v>90</v>
      </c>
      <c r="F122" s="43">
        <v>30</v>
      </c>
      <c r="G122" s="43">
        <v>1.6</v>
      </c>
      <c r="H122" s="43">
        <v>8.8000000000000007</v>
      </c>
      <c r="I122" s="43">
        <v>10.4</v>
      </c>
      <c r="J122" s="43">
        <v>127.2</v>
      </c>
      <c r="K122" s="61" t="s">
        <v>70</v>
      </c>
      <c r="L122" s="43">
        <v>11.76</v>
      </c>
    </row>
    <row r="123" spans="1:12" ht="14.4" x14ac:dyDescent="0.3">
      <c r="A123" s="14"/>
      <c r="B123" s="15"/>
      <c r="C123" s="11"/>
      <c r="D123" s="7" t="s">
        <v>22</v>
      </c>
      <c r="E123" s="59" t="s">
        <v>81</v>
      </c>
      <c r="F123" s="43">
        <v>200</v>
      </c>
      <c r="G123" s="43">
        <v>0.3</v>
      </c>
      <c r="H123" s="43">
        <v>0</v>
      </c>
      <c r="I123" s="43">
        <v>15.2</v>
      </c>
      <c r="J123" s="43">
        <v>62.1</v>
      </c>
      <c r="K123" s="60" t="s">
        <v>82</v>
      </c>
      <c r="L123" s="43">
        <v>7.24</v>
      </c>
    </row>
    <row r="124" spans="1:12" ht="14.4" x14ac:dyDescent="0.3">
      <c r="A124" s="14"/>
      <c r="B124" s="15"/>
      <c r="C124" s="11"/>
      <c r="D124" s="7" t="s">
        <v>23</v>
      </c>
      <c r="E124" s="42" t="s">
        <v>42</v>
      </c>
      <c r="F124" s="43">
        <v>20</v>
      </c>
      <c r="G124" s="43">
        <v>1.5</v>
      </c>
      <c r="H124" s="43">
        <v>0.1</v>
      </c>
      <c r="I124" s="43">
        <v>10</v>
      </c>
      <c r="J124" s="43">
        <v>47.4</v>
      </c>
      <c r="K124" s="44" t="s">
        <v>43</v>
      </c>
      <c r="L124" s="43">
        <v>1.2</v>
      </c>
    </row>
    <row r="125" spans="1:12" ht="14.4" x14ac:dyDescent="0.3">
      <c r="A125" s="14"/>
      <c r="B125" s="15"/>
      <c r="C125" s="11"/>
      <c r="D125" s="7" t="s">
        <v>98</v>
      </c>
      <c r="E125" s="59" t="s">
        <v>91</v>
      </c>
      <c r="F125" s="43">
        <v>100</v>
      </c>
      <c r="G125" s="43">
        <v>3.8</v>
      </c>
      <c r="H125" s="43">
        <v>3.4</v>
      </c>
      <c r="I125" s="43">
        <v>6.1</v>
      </c>
      <c r="J125" s="43">
        <v>76.3</v>
      </c>
      <c r="K125" s="60" t="s">
        <v>79</v>
      </c>
      <c r="L125" s="43">
        <v>23</v>
      </c>
    </row>
    <row r="126" spans="1:12" ht="14.4" x14ac:dyDescent="0.3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6"/>
      <c r="B129" s="17"/>
      <c r="C129" s="8"/>
      <c r="D129" s="18" t="s">
        <v>32</v>
      </c>
      <c r="E129" s="9"/>
      <c r="F129" s="19">
        <f>SUM(F121:F128)</f>
        <v>500</v>
      </c>
      <c r="G129" s="19">
        <f>SUM(G121:G128)</f>
        <v>18.399999999999999</v>
      </c>
      <c r="H129" s="19">
        <f>SUM(H121:H128)</f>
        <v>25</v>
      </c>
      <c r="I129" s="19">
        <f>SUM(I121:I128)</f>
        <v>70.199999999999989</v>
      </c>
      <c r="J129" s="19">
        <f>SUM(J121:J128)</f>
        <v>660.3</v>
      </c>
      <c r="K129" s="25"/>
      <c r="L129" s="19">
        <f>SUM(L121:L128)</f>
        <v>85.01</v>
      </c>
    </row>
    <row r="130" spans="1:12" ht="14.4" x14ac:dyDescent="0.3">
      <c r="A130" s="13">
        <f>A121</f>
        <v>2</v>
      </c>
      <c r="B130" s="13">
        <f>B121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50">SUM(G130:G138)</f>
        <v>0</v>
      </c>
      <c r="H139" s="19">
        <f t="shared" si="50"/>
        <v>0</v>
      </c>
      <c r="I139" s="19">
        <f t="shared" si="50"/>
        <v>0</v>
      </c>
      <c r="J139" s="19">
        <f t="shared" si="50"/>
        <v>0</v>
      </c>
      <c r="K139" s="25"/>
      <c r="L139" s="19">
        <f t="shared" ref="L139" si="51">SUM(L130:L138)</f>
        <v>0</v>
      </c>
    </row>
    <row r="140" spans="1:12" ht="15" thickBot="1" x14ac:dyDescent="0.3">
      <c r="A140" s="33">
        <f>A121</f>
        <v>2</v>
      </c>
      <c r="B140" s="33">
        <f>B121</f>
        <v>2</v>
      </c>
      <c r="C140" s="63" t="s">
        <v>4</v>
      </c>
      <c r="D140" s="64"/>
      <c r="E140" s="31"/>
      <c r="F140" s="32">
        <f>F129+F139</f>
        <v>500</v>
      </c>
      <c r="G140" s="32">
        <f>G129+G139</f>
        <v>18.399999999999999</v>
      </c>
      <c r="H140" s="32">
        <f>H129+H139</f>
        <v>25</v>
      </c>
      <c r="I140" s="32">
        <f>I129+I139</f>
        <v>70.199999999999989</v>
      </c>
      <c r="J140" s="32">
        <f>J129+J139</f>
        <v>660.3</v>
      </c>
      <c r="K140" s="32"/>
      <c r="L140" s="32">
        <f>L129+L139</f>
        <v>85.01</v>
      </c>
    </row>
    <row r="141" spans="1:12" ht="26.4" x14ac:dyDescent="0.3">
      <c r="A141" s="20">
        <v>2</v>
      </c>
      <c r="B141" s="21">
        <v>3</v>
      </c>
      <c r="C141" s="22" t="s">
        <v>20</v>
      </c>
      <c r="D141" s="5" t="s">
        <v>25</v>
      </c>
      <c r="E141" s="39" t="s">
        <v>92</v>
      </c>
      <c r="F141" s="40">
        <v>60</v>
      </c>
      <c r="G141" s="40">
        <v>0.7</v>
      </c>
      <c r="H141" s="40">
        <v>0.1</v>
      </c>
      <c r="I141" s="40">
        <v>2.2999999999999998</v>
      </c>
      <c r="J141" s="40">
        <v>12.8</v>
      </c>
      <c r="K141" s="41" t="s">
        <v>69</v>
      </c>
      <c r="L141" s="40">
        <v>14.4</v>
      </c>
    </row>
    <row r="142" spans="1:12" ht="26.4" x14ac:dyDescent="0.3">
      <c r="A142" s="23"/>
      <c r="B142" s="15"/>
      <c r="C142" s="11"/>
      <c r="D142" s="7"/>
      <c r="E142" s="42" t="s">
        <v>85</v>
      </c>
      <c r="F142" s="43">
        <v>120</v>
      </c>
      <c r="G142" s="43">
        <v>11.9</v>
      </c>
      <c r="H142" s="43">
        <v>8.1999999999999993</v>
      </c>
      <c r="I142" s="43">
        <v>1.5</v>
      </c>
      <c r="J142" s="43">
        <v>170.2</v>
      </c>
      <c r="K142" s="44" t="s">
        <v>72</v>
      </c>
      <c r="L142" s="43">
        <v>27.59</v>
      </c>
    </row>
    <row r="143" spans="1:12" ht="26.4" x14ac:dyDescent="0.3">
      <c r="A143" s="23"/>
      <c r="B143" s="15"/>
      <c r="C143" s="11"/>
      <c r="D143" s="6" t="s">
        <v>21</v>
      </c>
      <c r="E143" s="42" t="s">
        <v>93</v>
      </c>
      <c r="F143" s="43">
        <v>150</v>
      </c>
      <c r="G143" s="43">
        <v>1.8</v>
      </c>
      <c r="H143" s="43">
        <v>6.4</v>
      </c>
      <c r="I143" s="43">
        <v>25.2</v>
      </c>
      <c r="J143" s="43">
        <v>244.3</v>
      </c>
      <c r="K143" s="44" t="s">
        <v>73</v>
      </c>
      <c r="L143" s="43">
        <v>7.32</v>
      </c>
    </row>
    <row r="144" spans="1:12" ht="14.4" x14ac:dyDescent="0.3">
      <c r="A144" s="23"/>
      <c r="B144" s="15"/>
      <c r="C144" s="11"/>
      <c r="D144" s="7" t="s">
        <v>22</v>
      </c>
      <c r="E144" s="42" t="s">
        <v>51</v>
      </c>
      <c r="F144" s="43">
        <v>200</v>
      </c>
      <c r="G144" s="43">
        <v>0.4</v>
      </c>
      <c r="H144" s="43">
        <v>0</v>
      </c>
      <c r="I144" s="43">
        <v>15.4</v>
      </c>
      <c r="J144" s="43">
        <v>63.7</v>
      </c>
      <c r="K144" s="44" t="s">
        <v>74</v>
      </c>
      <c r="L144" s="43">
        <v>3.91</v>
      </c>
    </row>
    <row r="145" spans="1:12" ht="15.75" customHeight="1" x14ac:dyDescent="0.3">
      <c r="A145" s="23"/>
      <c r="B145" s="15"/>
      <c r="C145" s="11"/>
      <c r="D145" s="7" t="s">
        <v>23</v>
      </c>
      <c r="E145" s="42" t="s">
        <v>42</v>
      </c>
      <c r="F145" s="43">
        <v>20</v>
      </c>
      <c r="G145" s="43">
        <v>1.5</v>
      </c>
      <c r="H145" s="43">
        <v>0.1</v>
      </c>
      <c r="I145" s="43">
        <v>10</v>
      </c>
      <c r="J145" s="43">
        <v>47.4</v>
      </c>
      <c r="K145" s="44" t="s">
        <v>43</v>
      </c>
      <c r="L145" s="43">
        <v>1.2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SUM(F141:F147)</f>
        <v>550</v>
      </c>
      <c r="G148" s="19">
        <f>SUM(G141:G147)</f>
        <v>16.3</v>
      </c>
      <c r="H148" s="19">
        <f>SUM(H141:H147)</f>
        <v>14.799999999999999</v>
      </c>
      <c r="I148" s="19">
        <f>SUM(I141:I147)</f>
        <v>54.4</v>
      </c>
      <c r="J148" s="19">
        <f>SUM(J141:J147)</f>
        <v>538.4</v>
      </c>
      <c r="K148" s="25"/>
      <c r="L148" s="19">
        <f>SUM(L141:L147)</f>
        <v>54.42</v>
      </c>
    </row>
    <row r="149" spans="1:12" ht="14.4" x14ac:dyDescent="0.3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2">SUM(G149:G157)</f>
        <v>0</v>
      </c>
      <c r="H158" s="19">
        <f t="shared" si="52"/>
        <v>0</v>
      </c>
      <c r="I158" s="19">
        <f t="shared" si="52"/>
        <v>0</v>
      </c>
      <c r="J158" s="19">
        <f t="shared" si="52"/>
        <v>0</v>
      </c>
      <c r="K158" s="25"/>
      <c r="L158" s="19">
        <f t="shared" ref="L158" si="53">SUM(L149:L157)</f>
        <v>0</v>
      </c>
    </row>
    <row r="159" spans="1:12" ht="15" thickBot="1" x14ac:dyDescent="0.3">
      <c r="A159" s="29">
        <f>A141</f>
        <v>2</v>
      </c>
      <c r="B159" s="30">
        <f>B141</f>
        <v>3</v>
      </c>
      <c r="C159" s="63" t="s">
        <v>4</v>
      </c>
      <c r="D159" s="64"/>
      <c r="E159" s="31"/>
      <c r="F159" s="32">
        <f>F148+F158</f>
        <v>550</v>
      </c>
      <c r="G159" s="32">
        <f t="shared" ref="G159" si="54">G148+G158</f>
        <v>16.3</v>
      </c>
      <c r="H159" s="32">
        <f t="shared" ref="H159" si="55">H148+H158</f>
        <v>14.799999999999999</v>
      </c>
      <c r="I159" s="32">
        <f t="shared" ref="I159" si="56">I148+I158</f>
        <v>54.4</v>
      </c>
      <c r="J159" s="32">
        <f t="shared" ref="J159:L159" si="57">J148+J158</f>
        <v>538.4</v>
      </c>
      <c r="K159" s="32"/>
      <c r="L159" s="32">
        <f t="shared" si="57"/>
        <v>54.42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98</v>
      </c>
      <c r="E160" s="39" t="s">
        <v>88</v>
      </c>
      <c r="F160" s="40">
        <v>100</v>
      </c>
      <c r="G160" s="40">
        <v>1</v>
      </c>
      <c r="H160" s="40">
        <v>0.2</v>
      </c>
      <c r="I160" s="40">
        <v>19.600000000000001</v>
      </c>
      <c r="J160" s="40">
        <v>83.4</v>
      </c>
      <c r="K160" s="41" t="s">
        <v>95</v>
      </c>
      <c r="L160" s="40">
        <v>14</v>
      </c>
    </row>
    <row r="161" spans="1:12" ht="14.4" x14ac:dyDescent="0.3">
      <c r="A161" s="23"/>
      <c r="B161" s="15"/>
      <c r="C161" s="11"/>
      <c r="D161" s="7" t="s">
        <v>21</v>
      </c>
      <c r="E161" s="42" t="s">
        <v>56</v>
      </c>
      <c r="F161" s="43">
        <v>180</v>
      </c>
      <c r="G161" s="43">
        <v>14.9</v>
      </c>
      <c r="H161" s="43">
        <v>16.600000000000001</v>
      </c>
      <c r="I161" s="43">
        <v>28.8</v>
      </c>
      <c r="J161" s="43">
        <v>323.60000000000002</v>
      </c>
      <c r="K161" s="44" t="s">
        <v>62</v>
      </c>
      <c r="L161" s="43">
        <v>54.67</v>
      </c>
    </row>
    <row r="162" spans="1:12" ht="14.4" x14ac:dyDescent="0.3">
      <c r="A162" s="23"/>
      <c r="B162" s="15"/>
      <c r="C162" s="11"/>
      <c r="D162" s="7" t="s">
        <v>22</v>
      </c>
      <c r="E162" s="42" t="s">
        <v>57</v>
      </c>
      <c r="F162" s="43">
        <v>200</v>
      </c>
      <c r="G162" s="43">
        <v>3.3</v>
      </c>
      <c r="H162" s="43">
        <v>3.4</v>
      </c>
      <c r="I162" s="43">
        <v>21.6</v>
      </c>
      <c r="J162" s="43">
        <v>107</v>
      </c>
      <c r="K162" s="44" t="s">
        <v>64</v>
      </c>
      <c r="L162" s="43">
        <v>11.92</v>
      </c>
    </row>
    <row r="163" spans="1:12" ht="14.4" x14ac:dyDescent="0.3">
      <c r="A163" s="23"/>
      <c r="B163" s="15"/>
      <c r="C163" s="11"/>
      <c r="D163" s="7" t="s">
        <v>23</v>
      </c>
      <c r="E163" s="42" t="s">
        <v>42</v>
      </c>
      <c r="F163" s="43">
        <v>20</v>
      </c>
      <c r="G163" s="43">
        <v>1.5</v>
      </c>
      <c r="H163" s="43">
        <v>0.1</v>
      </c>
      <c r="I163" s="43">
        <v>10</v>
      </c>
      <c r="J163" s="43">
        <v>47.4</v>
      </c>
      <c r="K163" s="44" t="s">
        <v>43</v>
      </c>
      <c r="L163" s="43">
        <v>1.2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SUM(F160:F164)</f>
        <v>500</v>
      </c>
      <c r="G165" s="19">
        <f>SUM(G160:G164)</f>
        <v>20.7</v>
      </c>
      <c r="H165" s="19">
        <f>SUM(H160:H164)</f>
        <v>20.3</v>
      </c>
      <c r="I165" s="19">
        <f>SUM(I160:I164)</f>
        <v>80</v>
      </c>
      <c r="J165" s="19">
        <f>SUM(J160:J164)</f>
        <v>561.4</v>
      </c>
      <c r="K165" s="25"/>
      <c r="L165" s="19">
        <f>SUM(L160:L164)</f>
        <v>81.790000000000006</v>
      </c>
    </row>
    <row r="166" spans="1:12" ht="14.4" x14ac:dyDescent="0.3">
      <c r="A166" s="26">
        <f>A160</f>
        <v>2</v>
      </c>
      <c r="B166" s="13">
        <f>B160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58">SUM(G166:G174)</f>
        <v>0</v>
      </c>
      <c r="H175" s="19">
        <f t="shared" si="58"/>
        <v>0</v>
      </c>
      <c r="I175" s="19">
        <f t="shared" si="58"/>
        <v>0</v>
      </c>
      <c r="J175" s="19">
        <f t="shared" si="58"/>
        <v>0</v>
      </c>
      <c r="K175" s="25"/>
      <c r="L175" s="19">
        <f t="shared" ref="L175" si="59">SUM(L166:L174)</f>
        <v>0</v>
      </c>
    </row>
    <row r="176" spans="1:12" ht="15" thickBot="1" x14ac:dyDescent="0.3">
      <c r="A176" s="29">
        <f>A160</f>
        <v>2</v>
      </c>
      <c r="B176" s="30">
        <f>B160</f>
        <v>4</v>
      </c>
      <c r="C176" s="63" t="s">
        <v>4</v>
      </c>
      <c r="D176" s="64"/>
      <c r="E176" s="31"/>
      <c r="F176" s="32">
        <f>F165+F175</f>
        <v>500</v>
      </c>
      <c r="G176" s="32">
        <f t="shared" ref="G176" si="60">G165+G175</f>
        <v>20.7</v>
      </c>
      <c r="H176" s="32">
        <f t="shared" ref="H176" si="61">H165+H175</f>
        <v>20.3</v>
      </c>
      <c r="I176" s="32">
        <f t="shared" ref="I176" si="62">I165+I175</f>
        <v>80</v>
      </c>
      <c r="J176" s="32">
        <f t="shared" ref="J176:L176" si="63">J165+J175</f>
        <v>561.4</v>
      </c>
      <c r="K176" s="32"/>
      <c r="L176" s="32">
        <f t="shared" si="63"/>
        <v>81.790000000000006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25</v>
      </c>
      <c r="E177" s="39" t="s">
        <v>83</v>
      </c>
      <c r="F177" s="40">
        <v>60</v>
      </c>
      <c r="G177" s="40">
        <v>0.5</v>
      </c>
      <c r="H177" s="40">
        <v>0.1</v>
      </c>
      <c r="I177" s="40">
        <v>2.2999999999999998</v>
      </c>
      <c r="J177" s="40">
        <v>14.4</v>
      </c>
      <c r="K177" s="41" t="s">
        <v>69</v>
      </c>
      <c r="L177" s="40">
        <v>14.4</v>
      </c>
    </row>
    <row r="178" spans="1:12" ht="26.4" x14ac:dyDescent="0.3">
      <c r="A178" s="23"/>
      <c r="B178" s="15"/>
      <c r="C178" s="11"/>
      <c r="D178" s="8"/>
      <c r="E178" s="50" t="s">
        <v>84</v>
      </c>
      <c r="F178" s="51">
        <v>120</v>
      </c>
      <c r="G178" s="51">
        <v>9.4</v>
      </c>
      <c r="H178" s="51">
        <v>12.3</v>
      </c>
      <c r="I178" s="51">
        <v>12</v>
      </c>
      <c r="J178" s="51">
        <v>232.2</v>
      </c>
      <c r="K178" s="52" t="s">
        <v>94</v>
      </c>
      <c r="L178" s="51">
        <v>28.3</v>
      </c>
    </row>
    <row r="179" spans="1:12" ht="14.4" x14ac:dyDescent="0.3">
      <c r="A179" s="23"/>
      <c r="B179" s="15"/>
      <c r="C179" s="11"/>
      <c r="D179" s="6" t="s">
        <v>21</v>
      </c>
      <c r="E179" s="42" t="s">
        <v>58</v>
      </c>
      <c r="F179" s="43">
        <v>150</v>
      </c>
      <c r="G179" s="43">
        <v>5.7</v>
      </c>
      <c r="H179" s="43">
        <v>4.8</v>
      </c>
      <c r="I179" s="43">
        <v>31.7</v>
      </c>
      <c r="J179" s="43">
        <v>205.9</v>
      </c>
      <c r="K179" s="44" t="s">
        <v>60</v>
      </c>
      <c r="L179" s="43">
        <v>6.17</v>
      </c>
    </row>
    <row r="180" spans="1:12" ht="14.4" x14ac:dyDescent="0.3">
      <c r="A180" s="23"/>
      <c r="B180" s="15"/>
      <c r="C180" s="11"/>
      <c r="D180" s="7" t="s">
        <v>22</v>
      </c>
      <c r="E180" s="42" t="s">
        <v>47</v>
      </c>
      <c r="F180" s="43">
        <v>200</v>
      </c>
      <c r="G180" s="43">
        <v>0.3</v>
      </c>
      <c r="H180" s="43">
        <v>0</v>
      </c>
      <c r="I180" s="43">
        <v>15.2</v>
      </c>
      <c r="J180" s="43">
        <v>62.1</v>
      </c>
      <c r="K180" s="44" t="s">
        <v>61</v>
      </c>
      <c r="L180" s="43">
        <v>2.4700000000000002</v>
      </c>
    </row>
    <row r="181" spans="1:12" ht="14.4" x14ac:dyDescent="0.3">
      <c r="A181" s="23"/>
      <c r="B181" s="15"/>
      <c r="C181" s="11"/>
      <c r="D181" s="7" t="s">
        <v>23</v>
      </c>
      <c r="E181" s="42" t="s">
        <v>42</v>
      </c>
      <c r="F181" s="43">
        <v>20</v>
      </c>
      <c r="G181" s="43">
        <v>1.5</v>
      </c>
      <c r="H181" s="43">
        <v>0.1</v>
      </c>
      <c r="I181" s="43">
        <v>10</v>
      </c>
      <c r="J181" s="43">
        <v>47.4</v>
      </c>
      <c r="K181" s="44" t="s">
        <v>43</v>
      </c>
      <c r="L181" s="43">
        <v>1.2</v>
      </c>
    </row>
    <row r="182" spans="1:12" ht="14.4" x14ac:dyDescent="0.3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32</v>
      </c>
      <c r="E185" s="9"/>
      <c r="F185" s="19">
        <f>SUM(F177:F184)</f>
        <v>550</v>
      </c>
      <c r="G185" s="19">
        <f>SUM(G177:G184)</f>
        <v>17.400000000000002</v>
      </c>
      <c r="H185" s="19">
        <f>SUM(H177:H184)</f>
        <v>17.3</v>
      </c>
      <c r="I185" s="19">
        <f>SUM(I177:I184)</f>
        <v>71.2</v>
      </c>
      <c r="J185" s="19">
        <f>SUM(J177:J184)</f>
        <v>562</v>
      </c>
      <c r="K185" s="25"/>
      <c r="L185" s="19">
        <f>SUM(L177:L184)</f>
        <v>52.540000000000006</v>
      </c>
    </row>
    <row r="186" spans="1:12" ht="14.4" x14ac:dyDescent="0.3">
      <c r="A186" s="26">
        <f>A177</f>
        <v>2</v>
      </c>
      <c r="B186" s="13">
        <f>B177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64">SUM(G186:G194)</f>
        <v>0</v>
      </c>
      <c r="H195" s="19">
        <f t="shared" si="64"/>
        <v>0</v>
      </c>
      <c r="I195" s="19">
        <f t="shared" si="64"/>
        <v>0</v>
      </c>
      <c r="J195" s="19">
        <f t="shared" si="64"/>
        <v>0</v>
      </c>
      <c r="K195" s="25"/>
      <c r="L195" s="19">
        <f t="shared" ref="L195" si="65">SUM(L186:L194)</f>
        <v>0</v>
      </c>
    </row>
    <row r="196" spans="1:12" ht="14.4" x14ac:dyDescent="0.25">
      <c r="A196" s="29">
        <f>A177</f>
        <v>2</v>
      </c>
      <c r="B196" s="30">
        <f>B177</f>
        <v>5</v>
      </c>
      <c r="C196" s="63" t="s">
        <v>4</v>
      </c>
      <c r="D196" s="64"/>
      <c r="E196" s="31"/>
      <c r="F196" s="32">
        <f>F185+F195</f>
        <v>550</v>
      </c>
      <c r="G196" s="32">
        <f t="shared" ref="G196" si="66">G185+G195</f>
        <v>17.400000000000002</v>
      </c>
      <c r="H196" s="32">
        <f t="shared" ref="H196" si="67">H185+H195</f>
        <v>17.3</v>
      </c>
      <c r="I196" s="32">
        <f t="shared" ref="I196" si="68">I185+I195</f>
        <v>71.2</v>
      </c>
      <c r="J196" s="32">
        <f t="shared" ref="J196:L196" si="69">J185+J195</f>
        <v>562</v>
      </c>
      <c r="K196" s="32"/>
      <c r="L196" s="32">
        <f t="shared" si="69"/>
        <v>52.540000000000006</v>
      </c>
    </row>
    <row r="197" spans="1:12" x14ac:dyDescent="0.25">
      <c r="A197" s="27"/>
      <c r="B197" s="28"/>
      <c r="C197" s="66" t="s">
        <v>5</v>
      </c>
      <c r="D197" s="66"/>
      <c r="E197" s="66"/>
      <c r="F197" s="34">
        <f>(F24+F44+F63+F82+F101+F120+F140+F159+F176+F196)/(IF(F24=0,0,1)+IF(F44=0,0,1)+IF(F63=0,0,1)+IF(F82=0,0,1)+IF(F101=0,0,1)+IF(F120=0,0,1)+IF(F140=0,0,1)+IF(F159=0,0,1)+IF(F176=0,0,1)+IF(F196=0,0,1))</f>
        <v>549</v>
      </c>
      <c r="G197" s="34">
        <f>(G24+G44+G63+G82+G101+G120+G140+G159+G176+G196)/(IF(G24=0,0,1)+IF(G44=0,0,1)+IF(G63=0,0,1)+IF(G82=0,0,1)+IF(G101=0,0,1)+IF(G120=0,0,1)+IF(G140=0,0,1)+IF(G159=0,0,1)+IF(G176=0,0,1)+IF(G196=0,0,1))</f>
        <v>17.96</v>
      </c>
      <c r="H197" s="34">
        <f>(H24+H44+H63+H82+H101+H120+H140+H159+H176+H196)/(IF(H24=0,0,1)+IF(H44=0,0,1)+IF(H63=0,0,1)+IF(H82=0,0,1)+IF(H101=0,0,1)+IF(H120=0,0,1)+IF(H140=0,0,1)+IF(H159=0,0,1)+IF(H176=0,0,1)+IF(H196=0,0,1))</f>
        <v>18.300000000000004</v>
      </c>
      <c r="I197" s="34">
        <f>(I24+I44+I63+I82+I101+I120+I140+I159+I176+I196)/(IF(I24=0,0,1)+IF(I44=0,0,1)+IF(I63=0,0,1)+IF(I82=0,0,1)+IF(I101=0,0,1)+IF(I120=0,0,1)+IF(I140=0,0,1)+IF(I159=0,0,1)+IF(I176=0,0,1)+IF(I196=0,0,1))</f>
        <v>68.41</v>
      </c>
      <c r="J197" s="34">
        <f>(J24+J44+J63+J82+J101+J120+J140+J159+J176+J196)/(IF(J24=0,0,1)+IF(J44=0,0,1)+IF(J63=0,0,1)+IF(J82=0,0,1)+IF(J101=0,0,1)+IF(J120=0,0,1)+IF(J140=0,0,1)+IF(J159=0,0,1)+IF(J176=0,0,1)+IF(J196=0,0,1))</f>
        <v>563.52</v>
      </c>
      <c r="K197" s="34"/>
      <c r="L197" s="34">
        <f>(L24+L44+L63+L82+L101+L120+L140+L159+L176+L196)/(IF(L24=0,0,1)+IF(L44=0,0,1)+IF(L63=0,0,1)+IF(L82=0,0,1)+IF(L101=0,0,1)+IF(L120=0,0,1)+IF(L140=0,0,1)+IF(L159=0,0,1)+IF(L176=0,0,1)+IF(L196=0,0,1))</f>
        <v>69.218999999999994</v>
      </c>
    </row>
  </sheetData>
  <sortState xmlns:xlrd2="http://schemas.microsoft.com/office/spreadsheetml/2017/richdata2" ref="A84:L84">
    <sortCondition descending="1" ref="D83:D84"/>
  </sortState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7:E197"/>
    <mergeCell ref="C196:D196"/>
    <mergeCell ref="C120:D120"/>
    <mergeCell ref="C140:D140"/>
    <mergeCell ref="C159:D159"/>
    <mergeCell ref="C176:D176"/>
  </mergeCells>
  <phoneticPr fontId="13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Дунаева</cp:lastModifiedBy>
  <cp:lastPrinted>2023-10-11T12:50:41Z</cp:lastPrinted>
  <dcterms:created xsi:type="dcterms:W3CDTF">2022-05-16T14:23:56Z</dcterms:created>
  <dcterms:modified xsi:type="dcterms:W3CDTF">2025-02-21T05:53:49Z</dcterms:modified>
</cp:coreProperties>
</file>